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155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1" i="6" l="1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<sst xmlns="http://schemas.openxmlformats.org/spreadsheetml/2006/main" count="274" uniqueCount="160">
  <si>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</si>
  <si>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</si>
  <si>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</si>
  <si>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</si>
  <si>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</si>
  <si>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</si>
  <si>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</si>
  <si>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</si>
  <si>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</si>
  <si>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</si>
  <si>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</si>
  <si>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</si>
  <si>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</si>
  <si>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</si>
  <si>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</si>
  <si>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</si>
  <si>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</si>
  <si>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</si>
  <si>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</si>
  <si>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</si>
  <si>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</si>
  <si>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</si>
  <si>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</si>
  <si>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</si>
  <si>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</si>
  <si>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</si>
  <si>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</si>
  <si>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</si>
  <si>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</si>
  <si>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</si>
  <si>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</si>
  <si>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</si>
  <si>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</si>
  <si>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</si>
  <si>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</si>
  <si>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</si>
  <si>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</si>
  <si>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</si>
  <si>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</si>
  <si>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</si>
  <si>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</si>
  <si>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</si>
  <si>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</si>
  <si>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</si>
  <si>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</si>
  <si>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</si>
  <si>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</si>
  <si>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</si>
  <si>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</si>
  <si>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</si>
  <si>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</si>
  <si>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</si>
  <si>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</si>
  <si>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</si>
  <si>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</si>
  <si>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</si>
  <si>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</si>
  <si>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</si>
  <si>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</si>
  <si>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</si>
  <si>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</si>
  <si>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</si>
  <si>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</si>
  <si>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</si>
  <si>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</si>
  <si>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</si>
  <si>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</si>
  <si>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</si>
  <si>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</si>
  <si>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</si>
  <si>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</si>
  <si>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</si>
  <si>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</si>
  <si>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</si>
  <si>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</si>
  <si>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</si>
  <si>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</si>
  <si>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</si>
  <si>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</si>
  <si>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</si>
  <si>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</si>
  <si>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</si>
  <si>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</si>
  <si>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</si>
  <si>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</si>
  <si>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</si>
  <si>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</si>
  <si>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</si>
  <si>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</si>
  <si>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</si>
  <si>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</si>
  <si>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</si>
  <si>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</si>
  <si>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</si>
  <si>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</si>
  <si>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</si>
  <si>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</si>
  <si>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</si>
  <si>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</si>
  <si>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</si>
  <si>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</si>
  <si>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</si>
  <si>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</si>
  <si>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</si>
  <si>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</si>
  <si>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</si>
  <si>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</si>
  <si>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</si>
  <si>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</si>
  <si>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</si>
  <si>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</si>
  <si>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</si>
  <si>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</si>
  <si>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</si>
  <si>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</si>
  <si>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</si>
  <si>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</si>
  <si>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</si>
  <si>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</si>
  <si>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</si>
  <si>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</si>
  <si>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</si>
  <si>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</si>
  <si>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</si>
  <si>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</si>
  <si>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</si>
  <si>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</si>
  <si>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</si>
  <si>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</si>
  <si>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</si>
  <si>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</si>
  <si>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</si>
  <si>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</si>
  <si>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</si>
  <si>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</si>
  <si>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</si>
  <si>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</si>
  <si>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</si>
  <si>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</si>
  <si>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</si>
  <si>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</si>
  <si>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</si>
  <si>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</si>
  <si>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</si>
  <si>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</si>
  <si>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</si>
  <si>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</si>
  <si>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</si>
  <si>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</si>
  <si>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</si>
  <si>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</si>
  <si>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</si>
  <si>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</si>
  <si>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</si>
  <si>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</si>
  <si>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Nguyễn Thanh</t>
  </si>
  <si>
    <t>Lâm</t>
  </si>
  <si>
    <t>Phương pháp nghiên cứu khoa học</t>
  </si>
  <si>
    <t>16CĐ-TW1</t>
  </si>
  <si>
    <t>020200013101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</si>
</sst>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0</v>
      </c>
      <c r="E20" s="35">
        <f>SUM('Mau A1'!N149:N159)</f>
        <v>67.5</v>
      </c>
      <c r="F20" s="35">
        <f>SUM('Mau A1'!O149:O159)</f>
        <v>0</v>
      </c>
      <c r="G20" s="35">
        <f>SUM('Mau A1'!P149:P159)</f>
        <v>67.5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-382.5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-495.5</v>
      </c>
      <c r="Q20" s="35">
        <f>SUM('Mau A1'!AB149:AB159)</f>
        <v>0</v>
      </c>
      <c r="R20" s="28">
        <f t="shared" si="0"/>
        <v>-495.5</v>
      </c>
      <c r="S20" s="30">
        <f t="shared" si="1"/>
        <v>0</v>
      </c>
      <c r="T20" s="30">
        <f t="shared" si="2"/>
        <v>-495.5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390</v>
      </c>
      <c r="E61" s="66">
        <f t="shared" si="3"/>
        <v>2066.0500000000002</v>
      </c>
      <c r="F61" s="66">
        <f t="shared" si="3"/>
        <v>32.4</v>
      </c>
      <c r="G61" s="66">
        <f t="shared" si="3"/>
        <v>2555.9500000000003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-8272.5</v>
      </c>
      <c r="N61" s="66">
        <f t="shared" si="3"/>
        <v>-2735.7</v>
      </c>
      <c r="O61" s="66">
        <f t="shared" si="3"/>
        <v>-275</v>
      </c>
      <c r="P61" s="67">
        <f t="shared" si="3"/>
        <v>-11777.7</v>
      </c>
      <c r="Q61" s="68">
        <f t="shared" si="3"/>
        <v>0</v>
      </c>
      <c r="R61" s="66">
        <f t="shared" si="3"/>
        <v>-11777.7</v>
      </c>
      <c r="S61" s="66">
        <f t="shared" si="3"/>
        <v>0</v>
      </c>
      <c r="T61" s="66">
        <f t="shared" si="3"/>
        <v>-11286.1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7" zoomScale="80" zoomScaleNormal="80" workbookViewId="0">
      <selection activeCell="P11" sqref="P11:P22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60"/>
      <c r="E149" s="61"/>
      <c r="F149" s="62"/>
      <c r="G149" s="90"/>
      <c r="H149" s="194"/>
      <c r="I149" s="195"/>
      <c r="J149" s="106"/>
      <c r="K149" s="115"/>
      <c r="L149" s="115"/>
      <c r="M149" s="65"/>
      <c r="N149" s="311">
        <v>67.5</v>
      </c>
      <c r="O149" s="336"/>
      <c r="P149" s="301">
        <f>SUM(M149:M160)+N149+O163</f>
        <v>67.5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-382.5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-495.5</v>
      </c>
      <c r="AD149" s="164"/>
    </row>
    <row r="150" spans="1:30" ht="18" customHeight="1">
      <c r="A150" s="81"/>
      <c r="B150" s="82"/>
      <c r="C150" s="83"/>
      <c r="D150" s="60"/>
      <c r="E150" s="61"/>
      <c r="F150" s="62"/>
      <c r="G150" s="90"/>
      <c r="H150" s="194"/>
      <c r="I150" s="195"/>
      <c r="J150" s="106"/>
      <c r="K150" s="115"/>
      <c r="L150" s="115"/>
      <c r="M150" s="65"/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60"/>
      <c r="E151" s="61"/>
      <c r="F151" s="62"/>
      <c r="G151" s="90"/>
      <c r="H151" s="194"/>
      <c r="I151" s="195"/>
      <c r="J151" s="106"/>
      <c r="K151" s="115"/>
      <c r="L151" s="115"/>
      <c r="M151" s="65"/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60"/>
      <c r="E152" s="61"/>
      <c r="F152" s="62"/>
      <c r="G152" s="90"/>
      <c r="H152" s="194"/>
      <c r="I152" s="195"/>
      <c r="J152" s="106"/>
      <c r="K152" s="115"/>
      <c r="L152" s="115"/>
      <c r="M152" s="65"/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60"/>
      <c r="E153" s="61"/>
      <c r="F153" s="62"/>
      <c r="G153" s="90"/>
      <c r="H153" s="194"/>
      <c r="I153" s="195"/>
      <c r="J153" s="106"/>
      <c r="K153" s="115"/>
      <c r="L153" s="115"/>
      <c r="M153" s="65"/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60"/>
      <c r="E154" s="61"/>
      <c r="F154" s="62"/>
      <c r="G154" s="90"/>
      <c r="H154" s="194"/>
      <c r="I154" s="195"/>
      <c r="J154" s="106"/>
      <c r="K154" s="115"/>
      <c r="L154" s="115"/>
      <c r="M154" s="65"/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60"/>
      <c r="E155" s="61"/>
      <c r="F155" s="62"/>
      <c r="G155" s="90"/>
      <c r="H155" s="194"/>
      <c r="I155" s="195"/>
      <c r="J155" s="106"/>
      <c r="K155" s="115"/>
      <c r="L155" s="115"/>
      <c r="M155" s="65"/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60"/>
      <c r="E156" s="61"/>
      <c r="F156" s="62"/>
      <c r="G156" s="90"/>
      <c r="H156" s="194"/>
      <c r="I156" s="195"/>
      <c r="J156" s="106"/>
      <c r="K156" s="115"/>
      <c r="L156" s="115"/>
      <c r="M156" s="65"/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60"/>
      <c r="E157" s="61"/>
      <c r="F157" s="62"/>
      <c r="G157" s="90"/>
      <c r="H157" s="194"/>
      <c r="I157" s="195"/>
      <c r="J157" s="106"/>
      <c r="K157" s="115"/>
      <c r="L157" s="115"/>
      <c r="M157" s="65"/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60"/>
      <c r="E158" s="61"/>
      <c r="F158" s="62"/>
      <c r="G158" s="90"/>
      <c r="H158" s="194"/>
      <c r="I158" s="195"/>
      <c r="J158" s="106"/>
      <c r="K158" s="115"/>
      <c r="L158" s="115"/>
      <c r="M158" s="65"/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60"/>
      <c r="E159" s="61"/>
      <c r="F159" s="62"/>
      <c r="G159" s="90"/>
      <c r="H159" s="194"/>
      <c r="I159" s="195"/>
      <c r="J159" s="106"/>
      <c r="K159" s="115"/>
      <c r="L159" s="115"/>
      <c r="M159" s="65"/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60"/>
      <c r="E160" s="61"/>
      <c r="F160" s="62"/>
      <c r="G160" s="190"/>
      <c r="H160" s="194"/>
      <c r="I160" s="195"/>
      <c r="J160" s="106"/>
      <c r="K160" s="115"/>
      <c r="L160" s="115"/>
      <c r="M160" s="65"/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135</v>
      </c>
      <c r="I1189" s="154">
        <f>SUM(I11:I1188)</f>
        <v>270</v>
      </c>
      <c r="J1189" s="151"/>
      <c r="K1189" s="64"/>
      <c r="L1189" s="64"/>
      <c r="M1189" s="155">
        <f t="shared" ref="M1189:AC1189" si="3">SUM(M11:M1188)</f>
        <v>390</v>
      </c>
      <c r="N1189" s="154">
        <f t="shared" si="3"/>
        <v>2133.5500000000002</v>
      </c>
      <c r="O1189" s="154">
        <f t="shared" si="3"/>
        <v>32.4</v>
      </c>
      <c r="P1189" s="154">
        <f t="shared" si="3"/>
        <v>2555.9500000000003</v>
      </c>
      <c r="Q1189" s="154">
        <f t="shared" si="3"/>
        <v>204.7</v>
      </c>
      <c r="R1189" s="154">
        <f t="shared" si="3"/>
        <v>1181</v>
      </c>
      <c r="S1189" s="156">
        <f t="shared" si="3"/>
        <v>9972.8818181818187</v>
      </c>
      <c r="T1189" s="154">
        <f t="shared" si="3"/>
        <v>9972.9000000000015</v>
      </c>
      <c r="U1189" s="156">
        <f t="shared" si="3"/>
        <v>2576</v>
      </c>
      <c r="V1189" s="154">
        <f t="shared" si="3"/>
        <v>2912</v>
      </c>
      <c r="W1189" s="156">
        <f t="shared" si="3"/>
        <v>1400</v>
      </c>
      <c r="X1189" s="154">
        <f t="shared" si="3"/>
        <v>1456</v>
      </c>
      <c r="Y1189" s="154">
        <f t="shared" si="3"/>
        <v>-8767</v>
      </c>
      <c r="Z1189" s="154">
        <f t="shared" si="3"/>
        <v>-2735.7</v>
      </c>
      <c r="AA1189" s="154">
        <f t="shared" si="3"/>
        <v>-275</v>
      </c>
      <c r="AB1189" s="154">
        <f t="shared" si="3"/>
        <v>0</v>
      </c>
      <c r="AC1189" s="154">
        <f t="shared" si="3"/>
        <v>-11777.7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7" workbookViewId="0">
      <selection activeCell="D11" sqref="D11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24">
      <c r="A11" s="133">
        <v>1</v>
      </c>
      <c r="B11" s="85" t="s">
        <v>155</v>
      </c>
      <c r="C11" s="86" t="s">
        <v>156</v>
      </c>
      <c r="D11" s="345" t="s">
        <v>159</v>
      </c>
      <c r="E11" s="61" t="s">
        <v>157</v>
      </c>
      <c r="F11" s="62" t="s">
        <v>158</v>
      </c>
      <c r="G11" s="100">
        <v>1</v>
      </c>
      <c r="H11" s="107">
        <v>30</v>
      </c>
      <c r="I11" s="63"/>
      <c r="J11" s="106">
        <v>55</v>
      </c>
      <c r="K11" s="115">
        <f t="shared" si="0"/>
        <v>1.2</v>
      </c>
      <c r="L11" s="115">
        <f t="shared" si="1"/>
        <v>0</v>
      </c>
      <c r="M11" s="65">
        <f t="shared" si="2"/>
        <v>36</v>
      </c>
      <c r="N11" s="327"/>
      <c r="O11" s="285">
        <v>0</v>
      </c>
      <c r="P11" s="301">
        <f>SUM(M11:M22)+N11+O11</f>
        <v>36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-414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-582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Lamphapche</cp:lastModifiedBy>
  <cp:lastPrinted>2018-08-30T04:10:24Z</cp:lastPrinted>
  <dcterms:created xsi:type="dcterms:W3CDTF">2018-07-19T01:22:54Z</dcterms:created>
  <dcterms:modified xsi:type="dcterms:W3CDTF">2018-10-22T00:42:44Z</dcterms:modified>
</cp:coreProperties>
</file>